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activeTab="0"/>
  </bookViews>
  <sheets>
    <sheet name="Sheet 1" sheetId="1" r:id="rId1"/>
  </sheets>
  <definedNames>
    <definedName name="_xlnm.Print_Area" localSheetId="0">'Sheet 1'!$A$2:$O$56</definedName>
  </definedNames>
  <calcPr fullCalcOnLoad="1"/>
</workbook>
</file>

<file path=xl/sharedStrings.xml><?xml version="1.0" encoding="utf-8"?>
<sst xmlns="http://schemas.openxmlformats.org/spreadsheetml/2006/main" count="124" uniqueCount="109">
  <si>
    <t>District Missionary</t>
  </si>
  <si>
    <t>Evangelist Missionary</t>
  </si>
  <si>
    <t>SUBMITTED BY:</t>
  </si>
  <si>
    <t>Signature:</t>
  </si>
  <si>
    <t>Received by:</t>
  </si>
  <si>
    <t>Title:</t>
  </si>
  <si>
    <t>Date:                   /                   /</t>
  </si>
  <si>
    <t>Deaconess Missionary</t>
  </si>
  <si>
    <t>Presiding Bishop</t>
  </si>
  <si>
    <t>Former Presiding Bishop</t>
  </si>
  <si>
    <t>General Secretary</t>
  </si>
  <si>
    <t>Financial Secretary</t>
  </si>
  <si>
    <t>Treasurer</t>
  </si>
  <si>
    <t>Adjutant General</t>
  </si>
  <si>
    <t>Chief of Security</t>
  </si>
  <si>
    <t>Total Number of F-2 Report Forms: ________</t>
  </si>
  <si>
    <t xml:space="preserve">                  GRAND TOTAL</t>
  </si>
  <si>
    <t>#</t>
  </si>
  <si>
    <t>Subtotal</t>
  </si>
  <si>
    <t>Report Amounts</t>
  </si>
  <si>
    <t>Assistant Adjutant General</t>
  </si>
  <si>
    <t>Jurisdictional Financial Secretary _______________________________________________ ID# ______________________________ Date ____________________</t>
  </si>
  <si>
    <t>General Board Member</t>
  </si>
  <si>
    <t>First Assistant Presiding Bishop</t>
  </si>
  <si>
    <t>Second Assistant Presiding Bishop</t>
  </si>
  <si>
    <t>General Board Secretary</t>
  </si>
  <si>
    <t xml:space="preserve">General Board Assistant Secretary </t>
  </si>
  <si>
    <t>Chairman - General Assembly</t>
  </si>
  <si>
    <t>First Vice Chairman - Board of Bishops</t>
  </si>
  <si>
    <t>Second Vice Chairman - Board of Bishops</t>
  </si>
  <si>
    <t>Vice Chairman - General Assembly</t>
  </si>
  <si>
    <t>Jurisdictional Bishop (Domestic)</t>
  </si>
  <si>
    <t>Jurisdictional Bishop (Foreign)</t>
  </si>
  <si>
    <t>Jurisdictional Bishop (Auxilary)</t>
  </si>
  <si>
    <t>Jurisdictional Bishop (Emeritus)</t>
  </si>
  <si>
    <t>Chairman - Trustee Board</t>
  </si>
  <si>
    <t>Chairman - Men's Conference</t>
  </si>
  <si>
    <t>Commissioner - Military/Inst Chaplins</t>
  </si>
  <si>
    <t>Secretary - Trustee Board</t>
  </si>
  <si>
    <t>First Vice Chairman - Trustee Board</t>
  </si>
  <si>
    <t>Second Vice Chariman - Trustee Board</t>
  </si>
  <si>
    <t xml:space="preserve">Trustee Board Member (Non-Bishop) </t>
  </si>
  <si>
    <t>Judiciary Board Member (Non-Bishop)</t>
  </si>
  <si>
    <t>Administrative Assistant</t>
  </si>
  <si>
    <t>District Superintendent</t>
  </si>
  <si>
    <t>Pastor</t>
  </si>
  <si>
    <t>Ordained Elder</t>
  </si>
  <si>
    <t>Minister (Licensed)</t>
  </si>
  <si>
    <t>Minister (Unlicensed)</t>
  </si>
  <si>
    <t>Jurisdictional President AIM</t>
  </si>
  <si>
    <t>Jurisdictional President Missions Dept</t>
  </si>
  <si>
    <t>Jurisdictional President Music Dept</t>
  </si>
  <si>
    <t>Jurisdictional President YPWW Dept</t>
  </si>
  <si>
    <t>Jurisdicitional President Evangelist Dept</t>
  </si>
  <si>
    <t>Juris Supt Sunday School Dept</t>
  </si>
  <si>
    <t>Jurisdictional Vice Pres Music Dept</t>
  </si>
  <si>
    <t>Jurisdictional Vice Pres YPWW</t>
  </si>
  <si>
    <t>Juris Vice President Evangelist Dept</t>
  </si>
  <si>
    <t>Juris Vice Pres Sunday School Dept</t>
  </si>
  <si>
    <t>Jurisdictional Supervisor (Foreign)</t>
  </si>
  <si>
    <t>International Supv of Women's Dept.</t>
  </si>
  <si>
    <t>Assistant Jurisdictional Supervisor</t>
  </si>
  <si>
    <t>National President - Mission Dept</t>
  </si>
  <si>
    <t>National President - Music Dept</t>
  </si>
  <si>
    <t>National President - YPWW Dept</t>
  </si>
  <si>
    <t>National President - Evangelist Dept</t>
  </si>
  <si>
    <t>National Chairlady - YPWW Dept</t>
  </si>
  <si>
    <t>National Vice President - Music Dept</t>
  </si>
  <si>
    <t>National Vice President - Mission Dept</t>
  </si>
  <si>
    <t>National Vice President - YPWW Dept</t>
  </si>
  <si>
    <t>Laity/Loyalty Report</t>
  </si>
  <si>
    <t>Laity/Loyalty Members</t>
  </si>
  <si>
    <t>Report</t>
  </si>
  <si>
    <t>Amounts</t>
  </si>
  <si>
    <t>National Departmental Head Credential Holders</t>
  </si>
  <si>
    <t>Secretary - Board of Bishops</t>
  </si>
  <si>
    <t>Jurisdictional Supervisor (Domestic)</t>
  </si>
  <si>
    <r>
      <t>DISTRIBUTION:</t>
    </r>
    <r>
      <rPr>
        <i/>
        <sz val="10"/>
        <rFont val="Arial Narrow"/>
        <family val="2"/>
      </rPr>
      <t xml:space="preserve">  White:  National Finance Office     Canary:  Clergy Bureau      Pink:  Jurisdictional Office      Goldenrod:  National Accounting Office      Blue:  Treasurer's Office</t>
    </r>
    <r>
      <rPr>
        <sz val="10"/>
        <rFont val="Arial Narrow"/>
        <family val="2"/>
      </rPr>
      <t xml:space="preserve">                                                          </t>
    </r>
  </si>
  <si>
    <t>National AIM Convention Chairman</t>
  </si>
  <si>
    <t>National Superintendent-Sunday School Dept</t>
  </si>
  <si>
    <t>National Vice President-Sunday School Dept</t>
  </si>
  <si>
    <t>National Elect-Lady - Evangelist Dept</t>
  </si>
  <si>
    <t>National Sunday School-Field Representative</t>
  </si>
  <si>
    <t>National Male               Credential Holders</t>
  </si>
  <si>
    <r>
      <t>Receipt No:___________</t>
    </r>
    <r>
      <rPr>
        <sz val="9"/>
        <rFont val="Arial"/>
        <family val="2"/>
      </rPr>
      <t xml:space="preserve">              Page ____ of ____</t>
    </r>
  </si>
  <si>
    <t>Jurisdictional Bishop ______________________________________Jurisdictional Secretary __________________________________________Jurisdictional Supervisor _____________________________________</t>
  </si>
  <si>
    <t>Jurisdictional          Credential Holders</t>
  </si>
  <si>
    <t>National &amp; Jurisdictional Women Credential Holders</t>
  </si>
  <si>
    <t>Jurisdictional Supervisor W/O Charge</t>
  </si>
  <si>
    <t xml:space="preserve">                                                                                                                                       930 MASON STREET, MEMPHIS, TN 38101</t>
  </si>
  <si>
    <t xml:space="preserve">                                                                                                                                      ANALYSIS FINANCIAL REPORT FORM (F-2)</t>
  </si>
  <si>
    <t>Name of Jurisdiction _____________________________   Address _________________________________ City ____________________________State __________   Country ______________ Zip Code _________</t>
  </si>
  <si>
    <t>SUBTOTAL</t>
  </si>
  <si>
    <t>Chairman - Board of Bishops</t>
  </si>
  <si>
    <t>Chairman-Pastors &amp; Elders Council</t>
  </si>
  <si>
    <t>Vice Chairman Pastos&amp;Elders Council</t>
  </si>
  <si>
    <t>Jurisdictional Credential Holders</t>
  </si>
  <si>
    <t>National Male Credential Holders</t>
  </si>
  <si>
    <t>National Department Heads</t>
  </si>
  <si>
    <t>Laity Report</t>
  </si>
  <si>
    <t>Nat'l.&amp; Juris. Female Credential Holders</t>
  </si>
  <si>
    <t xml:space="preserve">   Summarization Totals</t>
  </si>
  <si>
    <t xml:space="preserve">                                                                                             Church Of God In Christ, Inc.</t>
  </si>
  <si>
    <t>Juris. Vice Pres. Missions Dept</t>
  </si>
  <si>
    <t>Juris YPWW Chairlady</t>
  </si>
  <si>
    <t>Juris. Elect Lady-Evangelis Dept</t>
  </si>
  <si>
    <t>Juris Sunday School Field Rep</t>
  </si>
  <si>
    <t xml:space="preserve">                            BISHOP FRANK A. WHITE - FINANCIAL SECRETARY   </t>
  </si>
  <si>
    <t xml:space="preserve">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</si>
</sst>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4">
    <font>
      <sz val="10"/>
      <name val="Arial"/>
      <family val="0"/>
    </font>
    <font>
      <sz val="8"/>
      <name val="Arial"/>
      <family val="2"/>
    </font>
    <font>
      <sz val="16"/>
      <name val="Old English Text MT"/>
      <family val="4"/>
    </font>
    <font>
      <b/>
      <sz val="10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i/>
      <sz val="9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b/>
      <sz val="9"/>
      <color indexed="9"/>
      <name val="Arial"/>
      <family val="2"/>
    </font>
    <font>
      <b/>
      <sz val="10"/>
      <name val="Arial Narrow"/>
      <family val="2"/>
    </font>
    <font>
      <b/>
      <i/>
      <sz val="9"/>
      <name val="Arial"/>
      <family val="2"/>
    </font>
    <font>
      <b/>
      <sz val="10"/>
      <name val="Baskerville Old Fa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/>
    </xf>
    <xf numFmtId="2" fontId="9" fillId="0" borderId="10" xfId="0" applyNumberFormat="1" applyFont="1" applyBorder="1" applyAlignment="1">
      <alignment/>
    </xf>
    <xf numFmtId="44" fontId="9" fillId="0" borderId="10" xfId="0" applyNumberFormat="1" applyFont="1" applyBorder="1" applyAlignment="1">
      <alignment/>
    </xf>
    <xf numFmtId="0" fontId="13" fillId="33" borderId="12" xfId="0" applyFont="1" applyFill="1" applyBorder="1" applyAlignment="1">
      <alignment horizontal="center"/>
    </xf>
    <xf numFmtId="44" fontId="0" fillId="0" borderId="10" xfId="0" applyNumberFormat="1" applyBorder="1" applyAlignment="1">
      <alignment/>
    </xf>
    <xf numFmtId="44" fontId="9" fillId="0" borderId="1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44" fontId="14" fillId="0" borderId="10" xfId="0" applyNumberFormat="1" applyFont="1" applyBorder="1" applyAlignment="1">
      <alignment/>
    </xf>
    <xf numFmtId="44" fontId="10" fillId="0" borderId="10" xfId="0" applyNumberFormat="1" applyFont="1" applyBorder="1" applyAlignment="1">
      <alignment/>
    </xf>
    <xf numFmtId="44" fontId="10" fillId="0" borderId="13" xfId="0" applyNumberFormat="1" applyFont="1" applyBorder="1" applyAlignment="1">
      <alignment/>
    </xf>
    <xf numFmtId="44" fontId="10" fillId="0" borderId="14" xfId="0" applyNumberFormat="1" applyFont="1" applyFill="1" applyBorder="1" applyAlignment="1">
      <alignment/>
    </xf>
    <xf numFmtId="44" fontId="10" fillId="0" borderId="10" xfId="0" applyNumberFormat="1" applyFont="1" applyBorder="1" applyAlignment="1">
      <alignment/>
    </xf>
    <xf numFmtId="44" fontId="10" fillId="0" borderId="10" xfId="0" applyNumberFormat="1" applyFont="1" applyFill="1" applyBorder="1" applyAlignment="1">
      <alignment/>
    </xf>
    <xf numFmtId="0" fontId="10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10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4" fontId="10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10" fillId="0" borderId="10" xfId="0" applyFont="1" applyFill="1" applyBorder="1" applyAlignment="1">
      <alignment/>
    </xf>
    <xf numFmtId="0" fontId="13" fillId="33" borderId="21" xfId="0" applyFont="1" applyFill="1" applyBorder="1" applyAlignment="1">
      <alignment horizontal="center"/>
    </xf>
    <xf numFmtId="44" fontId="14" fillId="0" borderId="16" xfId="0" applyNumberFormat="1" applyFont="1" applyBorder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15" xfId="0" applyFont="1" applyFill="1" applyBorder="1" applyAlignment="1">
      <alignment/>
    </xf>
    <xf numFmtId="44" fontId="9" fillId="0" borderId="19" xfId="0" applyNumberFormat="1" applyFont="1" applyBorder="1" applyAlignment="1">
      <alignment/>
    </xf>
    <xf numFmtId="44" fontId="9" fillId="0" borderId="13" xfId="0" applyNumberFormat="1" applyFont="1" applyBorder="1" applyAlignment="1">
      <alignment/>
    </xf>
    <xf numFmtId="0" fontId="10" fillId="0" borderId="20" xfId="0" applyFont="1" applyBorder="1" applyAlignment="1">
      <alignment/>
    </xf>
    <xf numFmtId="44" fontId="9" fillId="0" borderId="16" xfId="0" applyNumberFormat="1" applyFont="1" applyBorder="1" applyAlignment="1">
      <alignment/>
    </xf>
    <xf numFmtId="0" fontId="13" fillId="33" borderId="0" xfId="0" applyFont="1" applyFill="1" applyBorder="1" applyAlignment="1">
      <alignment horizontal="center"/>
    </xf>
    <xf numFmtId="44" fontId="3" fillId="0" borderId="0" xfId="0" applyNumberFormat="1" applyFont="1" applyBorder="1" applyAlignment="1">
      <alignment/>
    </xf>
    <xf numFmtId="44" fontId="0" fillId="0" borderId="13" xfId="0" applyNumberFormat="1" applyBorder="1" applyAlignment="1">
      <alignment vertical="center"/>
    </xf>
    <xf numFmtId="0" fontId="7" fillId="33" borderId="25" xfId="0" applyFont="1" applyFill="1" applyBorder="1" applyAlignment="1">
      <alignment horizontal="center"/>
    </xf>
    <xf numFmtId="0" fontId="7" fillId="33" borderId="0" xfId="0" applyFont="1" applyFill="1" applyAlignment="1">
      <alignment horizontal="center" wrapText="1"/>
    </xf>
    <xf numFmtId="0" fontId="7" fillId="33" borderId="15" xfId="0" applyFont="1" applyFill="1" applyBorder="1" applyAlignment="1">
      <alignment/>
    </xf>
    <xf numFmtId="0" fontId="7" fillId="33" borderId="10" xfId="0" applyFont="1" applyFill="1" applyBorder="1" applyAlignment="1">
      <alignment horizontal="center" wrapText="1"/>
    </xf>
    <xf numFmtId="0" fontId="7" fillId="33" borderId="26" xfId="0" applyFont="1" applyFill="1" applyBorder="1" applyAlignment="1">
      <alignment/>
    </xf>
    <xf numFmtId="0" fontId="7" fillId="33" borderId="0" xfId="0" applyFont="1" applyFill="1" applyAlignment="1">
      <alignment horizontal="center"/>
    </xf>
    <xf numFmtId="0" fontId="7" fillId="33" borderId="25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27" xfId="0" applyFont="1" applyFill="1" applyBorder="1" applyAlignment="1">
      <alignment horizontal="center" wrapText="1"/>
    </xf>
    <xf numFmtId="0" fontId="7" fillId="33" borderId="28" xfId="0" applyFont="1" applyFill="1" applyBorder="1" applyAlignment="1">
      <alignment horizontal="center" wrapText="1"/>
    </xf>
    <xf numFmtId="0" fontId="7" fillId="33" borderId="29" xfId="0" applyFont="1" applyFill="1" applyBorder="1" applyAlignment="1">
      <alignment horizontal="center" wrapText="1"/>
    </xf>
    <xf numFmtId="0" fontId="0" fillId="33" borderId="14" xfId="0" applyFill="1" applyBorder="1" applyAlignment="1">
      <alignment/>
    </xf>
    <xf numFmtId="0" fontId="0" fillId="33" borderId="21" xfId="0" applyFill="1" applyBorder="1" applyAlignment="1">
      <alignment/>
    </xf>
    <xf numFmtId="0" fontId="9" fillId="33" borderId="14" xfId="0" applyFont="1" applyFill="1" applyBorder="1" applyAlignment="1">
      <alignment/>
    </xf>
    <xf numFmtId="44" fontId="10" fillId="33" borderId="14" xfId="0" applyNumberFormat="1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9" xfId="0" applyFill="1" applyBorder="1" applyAlignment="1">
      <alignment/>
    </xf>
    <xf numFmtId="0" fontId="10" fillId="0" borderId="19" xfId="0" applyFont="1" applyBorder="1" applyAlignment="1">
      <alignment/>
    </xf>
    <xf numFmtId="0" fontId="10" fillId="0" borderId="14" xfId="0" applyFont="1" applyFill="1" applyBorder="1" applyAlignment="1">
      <alignment/>
    </xf>
    <xf numFmtId="0" fontId="13" fillId="33" borderId="3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17" xfId="0" applyBorder="1" applyAlignment="1">
      <alignment/>
    </xf>
    <xf numFmtId="0" fontId="16" fillId="0" borderId="0" xfId="0" applyFont="1" applyAlignment="1">
      <alignment/>
    </xf>
    <xf numFmtId="44" fontId="3" fillId="0" borderId="31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/>
    </xf>
    <xf numFmtId="0" fontId="10" fillId="33" borderId="32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25" xfId="0" applyBorder="1" applyAlignment="1">
      <alignment/>
    </xf>
    <xf numFmtId="44" fontId="0" fillId="0" borderId="13" xfId="0" applyNumberForma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13" fillId="0" borderId="10" xfId="0" applyFont="1" applyFill="1" applyBorder="1" applyAlignment="1">
      <alignment horizontal="center"/>
    </xf>
    <xf numFmtId="44" fontId="10" fillId="0" borderId="26" xfId="0" applyNumberFormat="1" applyFont="1" applyBorder="1" applyAlignment="1">
      <alignment/>
    </xf>
    <xf numFmtId="44" fontId="10" fillId="0" borderId="26" xfId="0" applyNumberFormat="1" applyFont="1" applyFill="1" applyBorder="1" applyAlignment="1">
      <alignment/>
    </xf>
    <xf numFmtId="44" fontId="10" fillId="0" borderId="12" xfId="0" applyNumberFormat="1" applyFont="1" applyBorder="1" applyAlignment="1">
      <alignment/>
    </xf>
    <xf numFmtId="0" fontId="0" fillId="0" borderId="26" xfId="0" applyBorder="1" applyAlignment="1">
      <alignment/>
    </xf>
    <xf numFmtId="0" fontId="3" fillId="33" borderId="2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3" fillId="33" borderId="0" xfId="0" applyFont="1" applyFill="1" applyBorder="1" applyAlignment="1">
      <alignment horizontal="center" wrapText="1"/>
    </xf>
    <xf numFmtId="0" fontId="13" fillId="33" borderId="25" xfId="0" applyFont="1" applyFill="1" applyBorder="1" applyAlignment="1">
      <alignment horizontal="center" wrapText="1"/>
    </xf>
    <xf numFmtId="0" fontId="13" fillId="33" borderId="29" xfId="0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7" fillId="33" borderId="25" xfId="0" applyNumberFormat="1" applyFont="1" applyFill="1" applyBorder="1" applyAlignment="1">
      <alignment horizontal="center"/>
    </xf>
    <xf numFmtId="1" fontId="9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33" borderId="14" xfId="0" applyNumberFormat="1" applyFill="1" applyBorder="1" applyAlignment="1">
      <alignment/>
    </xf>
    <xf numFmtId="1" fontId="5" fillId="0" borderId="0" xfId="0" applyNumberFormat="1" applyFont="1" applyBorder="1" applyAlignment="1">
      <alignment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1" fontId="9" fillId="0" borderId="19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26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33" borderId="14" xfId="0" applyNumberFormat="1" applyFill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7" fillId="33" borderId="28" xfId="0" applyNumberFormat="1" applyFont="1" applyFill="1" applyBorder="1" applyAlignment="1">
      <alignment horizontal="center"/>
    </xf>
    <xf numFmtId="1" fontId="0" fillId="0" borderId="13" xfId="0" applyNumberFormat="1" applyBorder="1" applyAlignment="1">
      <alignment/>
    </xf>
    <xf numFmtId="1" fontId="3" fillId="0" borderId="10" xfId="0" applyNumberFormat="1" applyFont="1" applyBorder="1" applyAlignment="1">
      <alignment/>
    </xf>
    <xf numFmtId="1" fontId="0" fillId="33" borderId="0" xfId="0" applyNumberFormat="1" applyFill="1" applyAlignment="1">
      <alignment/>
    </xf>
    <xf numFmtId="1" fontId="7" fillId="33" borderId="10" xfId="0" applyNumberFormat="1" applyFont="1" applyFill="1" applyBorder="1" applyAlignment="1">
      <alignment horizontal="center"/>
    </xf>
    <xf numFmtId="1" fontId="14" fillId="0" borderId="26" xfId="0" applyNumberFormat="1" applyFont="1" applyBorder="1" applyAlignment="1">
      <alignment/>
    </xf>
    <xf numFmtId="1" fontId="0" fillId="0" borderId="18" xfId="0" applyNumberFormat="1" applyBorder="1" applyAlignment="1">
      <alignment/>
    </xf>
    <xf numFmtId="1" fontId="0" fillId="33" borderId="19" xfId="0" applyNumberFormat="1" applyFill="1" applyBorder="1" applyAlignment="1">
      <alignment/>
    </xf>
    <xf numFmtId="1" fontId="3" fillId="0" borderId="10" xfId="0" applyNumberFormat="1" applyFont="1" applyBorder="1" applyAlignment="1">
      <alignment/>
    </xf>
    <xf numFmtId="1" fontId="6" fillId="33" borderId="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1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1143000</xdr:colOff>
      <xdr:row>5</xdr:row>
      <xdr:rowOff>19050</xdr:rowOff>
    </xdr:to>
    <xdr:pic>
      <xdr:nvPicPr>
        <xdr:cNvPr id="1" name="Picture 3" descr="COGIC 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076325" cy="962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0</xdr:colOff>
      <xdr:row>1</xdr:row>
      <xdr:rowOff>0</xdr:rowOff>
    </xdr:from>
    <xdr:to>
      <xdr:col>13</xdr:col>
      <xdr:colOff>66675</xdr:colOff>
      <xdr:row>1</xdr:row>
      <xdr:rowOff>171450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9867900" y="95250"/>
          <a:ext cx="1943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PRINT ClLEARY / LEGIBLE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12</xdr:col>
      <xdr:colOff>542925</xdr:colOff>
      <xdr:row>3</xdr:row>
      <xdr:rowOff>104775</xdr:rowOff>
    </xdr:from>
    <xdr:to>
      <xdr:col>15</xdr:col>
      <xdr:colOff>85725</xdr:colOff>
      <xdr:row>5</xdr:row>
      <xdr:rowOff>0</xdr:rowOff>
    </xdr:to>
    <xdr:sp fLocksText="0">
      <xdr:nvSpPr>
        <xdr:cNvPr id="3" name="Text Box 6"/>
        <xdr:cNvSpPr txBox="1">
          <a:spLocks noChangeArrowheads="1"/>
        </xdr:cNvSpPr>
      </xdr:nvSpPr>
      <xdr:spPr>
        <a:xfrm>
          <a:off x="10410825" y="619125"/>
          <a:ext cx="24955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6"/>
  <sheetViews>
    <sheetView tabSelected="1" zoomScalePageLayoutView="0" workbookViewId="0" topLeftCell="A24">
      <selection activeCell="O51" sqref="O51"/>
    </sheetView>
  </sheetViews>
  <sheetFormatPr defaultColWidth="9.140625" defaultRowHeight="12.75"/>
  <cols>
    <col min="1" max="1" width="26.28125" style="0" customWidth="1"/>
    <col min="2" max="2" width="4.7109375" style="0" customWidth="1"/>
    <col min="3" max="3" width="9.421875" style="0" customWidth="1"/>
    <col min="4" max="4" width="10.7109375" style="0" customWidth="1"/>
    <col min="5" max="5" width="24.7109375" style="0" customWidth="1"/>
    <col min="6" max="6" width="7.140625" style="106" customWidth="1"/>
    <col min="7" max="8" width="9.28125" style="0" customWidth="1"/>
    <col min="9" max="9" width="23.421875" style="0" customWidth="1"/>
    <col min="10" max="10" width="4.28125" style="97" customWidth="1"/>
    <col min="11" max="11" width="9.00390625" style="0" customWidth="1"/>
    <col min="12" max="12" width="9.7109375" style="0" customWidth="1"/>
    <col min="13" max="13" width="28.140625" style="0" customWidth="1"/>
    <col min="14" max="14" width="4.421875" style="106" customWidth="1"/>
    <col min="15" max="15" width="11.7109375" style="0" customWidth="1"/>
    <col min="16" max="16" width="10.28125" style="0" customWidth="1"/>
    <col min="17" max="17" width="17.00390625" style="0" customWidth="1"/>
  </cols>
  <sheetData>
    <row r="1" ht="7.5" customHeight="1"/>
    <row r="2" spans="1:16" ht="18" customHeight="1">
      <c r="A2" s="38" t="s">
        <v>102</v>
      </c>
      <c r="B2" s="23"/>
      <c r="C2" s="23"/>
      <c r="D2" s="23"/>
      <c r="E2" s="23"/>
      <c r="G2" s="23"/>
      <c r="H2" s="23"/>
      <c r="I2" s="23"/>
      <c r="J2" s="98"/>
      <c r="K2" s="23"/>
      <c r="L2" s="23"/>
      <c r="M2" s="23"/>
      <c r="O2" s="23"/>
      <c r="P2" s="23"/>
    </row>
    <row r="3" spans="1:16" ht="15" customHeight="1">
      <c r="A3" s="23" t="s">
        <v>89</v>
      </c>
      <c r="B3" s="23"/>
      <c r="C3" s="23"/>
      <c r="D3" s="23" t="s">
        <v>108</v>
      </c>
      <c r="E3" s="23"/>
      <c r="G3" s="23"/>
      <c r="H3" s="23"/>
      <c r="I3" s="23"/>
      <c r="J3" s="98"/>
      <c r="K3" s="23"/>
      <c r="L3" s="23"/>
      <c r="M3" s="23"/>
      <c r="O3" s="23"/>
      <c r="P3" s="23"/>
    </row>
    <row r="4" spans="5:17" ht="15.75" customHeight="1">
      <c r="E4" s="74" t="s">
        <v>107</v>
      </c>
      <c r="I4" s="2"/>
      <c r="J4" s="106"/>
      <c r="K4" s="2"/>
      <c r="L4" s="2"/>
      <c r="M4" s="2"/>
      <c r="O4" s="135"/>
      <c r="P4" s="135"/>
      <c r="Q4" s="135"/>
    </row>
    <row r="5" spans="1:16" ht="18" customHeight="1">
      <c r="A5" s="39" t="s">
        <v>90</v>
      </c>
      <c r="B5" s="39"/>
      <c r="C5" s="39"/>
      <c r="D5" s="39"/>
      <c r="F5" s="107"/>
      <c r="G5" s="39"/>
      <c r="H5" s="39"/>
      <c r="I5" s="39"/>
      <c r="J5" s="99"/>
      <c r="K5" s="39"/>
      <c r="L5" s="39"/>
      <c r="M5" s="39"/>
      <c r="N5" s="107"/>
      <c r="O5" s="39"/>
      <c r="P5" s="23"/>
    </row>
    <row r="6" spans="15:16" ht="12.75">
      <c r="O6" s="146"/>
      <c r="P6" s="136"/>
    </row>
    <row r="7" spans="1:16" ht="17.25" customHeight="1">
      <c r="A7" s="136" t="s">
        <v>91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</row>
    <row r="8" ht="6.75" customHeight="1"/>
    <row r="9" spans="1:16" ht="12.75">
      <c r="A9" s="136" t="s">
        <v>85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</row>
    <row r="10" ht="5.25" customHeight="1"/>
    <row r="11" spans="1:16" ht="12.75">
      <c r="A11" s="136" t="s">
        <v>21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</row>
    <row r="12" spans="1:4" ht="6" customHeight="1" thickBot="1">
      <c r="A12" s="3"/>
      <c r="B12" s="139"/>
      <c r="C12" s="139"/>
      <c r="D12" s="139"/>
    </row>
    <row r="13" spans="1:16" ht="40.5" customHeight="1" thickBot="1">
      <c r="A13" s="52" t="s">
        <v>83</v>
      </c>
      <c r="B13" s="51" t="s">
        <v>17</v>
      </c>
      <c r="C13" s="57" t="s">
        <v>19</v>
      </c>
      <c r="D13" s="57" t="s">
        <v>18</v>
      </c>
      <c r="E13" s="58" t="s">
        <v>86</v>
      </c>
      <c r="F13" s="100" t="s">
        <v>17</v>
      </c>
      <c r="G13" s="57" t="s">
        <v>19</v>
      </c>
      <c r="H13" s="95" t="s">
        <v>18</v>
      </c>
      <c r="I13" s="59" t="s">
        <v>87</v>
      </c>
      <c r="J13" s="119" t="s">
        <v>17</v>
      </c>
      <c r="K13" s="60" t="s">
        <v>19</v>
      </c>
      <c r="L13" s="96" t="s">
        <v>18</v>
      </c>
      <c r="M13" s="59" t="s">
        <v>74</v>
      </c>
      <c r="N13" s="119" t="s">
        <v>17</v>
      </c>
      <c r="O13" s="61" t="s">
        <v>19</v>
      </c>
      <c r="P13" s="94" t="s">
        <v>18</v>
      </c>
    </row>
    <row r="14" spans="1:16" ht="15" customHeight="1" thickBot="1">
      <c r="A14" s="69" t="s">
        <v>8</v>
      </c>
      <c r="B14" s="30"/>
      <c r="C14" s="31">
        <v>15000</v>
      </c>
      <c r="D14" s="44">
        <f>SUM(B14*C14)</f>
        <v>0</v>
      </c>
      <c r="E14" s="40" t="s">
        <v>43</v>
      </c>
      <c r="F14" s="108"/>
      <c r="G14" s="31">
        <v>750</v>
      </c>
      <c r="H14" s="44">
        <f>SUM(F14*G14)</f>
        <v>0</v>
      </c>
      <c r="I14" s="21" t="s">
        <v>60</v>
      </c>
      <c r="J14" s="102"/>
      <c r="K14" s="16">
        <v>5000</v>
      </c>
      <c r="L14" s="47">
        <f>SUM(J14*K14)</f>
        <v>0</v>
      </c>
      <c r="M14" s="46" t="s">
        <v>78</v>
      </c>
      <c r="N14" s="112"/>
      <c r="O14" s="88">
        <v>1000</v>
      </c>
      <c r="P14" s="12">
        <f>SUM(N14*O14)</f>
        <v>0</v>
      </c>
    </row>
    <row r="15" spans="1:16" ht="14.25" customHeight="1" thickBot="1">
      <c r="A15" s="6" t="s">
        <v>23</v>
      </c>
      <c r="B15" s="1"/>
      <c r="C15" s="16">
        <v>7000</v>
      </c>
      <c r="D15" s="10">
        <f>SUM(B15*C15)</f>
        <v>0</v>
      </c>
      <c r="E15" s="21" t="s">
        <v>44</v>
      </c>
      <c r="F15" s="109"/>
      <c r="G15" s="16">
        <v>500</v>
      </c>
      <c r="H15" s="44">
        <f aca="true" t="shared" si="0" ref="H15:H33">SUM(F15*G15)</f>
        <v>0</v>
      </c>
      <c r="I15" s="21" t="s">
        <v>76</v>
      </c>
      <c r="J15" s="102"/>
      <c r="K15" s="16">
        <v>750</v>
      </c>
      <c r="L15" s="47">
        <f aca="true" t="shared" si="1" ref="L15:L25">SUM(J15*K15)</f>
        <v>0</v>
      </c>
      <c r="M15" s="21" t="s">
        <v>62</v>
      </c>
      <c r="N15" s="112"/>
      <c r="O15" s="88">
        <v>600</v>
      </c>
      <c r="P15" s="12">
        <f aca="true" t="shared" si="2" ref="P15:P26">SUM(N15*O15)</f>
        <v>0</v>
      </c>
    </row>
    <row r="16" spans="1:16" ht="12.75" customHeight="1" thickBot="1">
      <c r="A16" s="6" t="s">
        <v>24</v>
      </c>
      <c r="B16" s="1"/>
      <c r="C16" s="16">
        <v>5500</v>
      </c>
      <c r="D16" s="10">
        <f aca="true" t="shared" si="3" ref="D16:D46">SUM(B16*C16)</f>
        <v>0</v>
      </c>
      <c r="E16" s="21" t="s">
        <v>45</v>
      </c>
      <c r="F16" s="109"/>
      <c r="G16" s="16">
        <v>400</v>
      </c>
      <c r="H16" s="44">
        <f t="shared" si="0"/>
        <v>0</v>
      </c>
      <c r="I16" s="21" t="s">
        <v>59</v>
      </c>
      <c r="J16" s="102"/>
      <c r="K16" s="16">
        <v>500</v>
      </c>
      <c r="L16" s="47">
        <f t="shared" si="1"/>
        <v>0</v>
      </c>
      <c r="M16" s="21" t="s">
        <v>63</v>
      </c>
      <c r="N16" s="112"/>
      <c r="O16" s="88">
        <v>600</v>
      </c>
      <c r="P16" s="12">
        <f t="shared" si="2"/>
        <v>0</v>
      </c>
    </row>
    <row r="17" spans="1:16" ht="12.75" customHeight="1" thickBot="1">
      <c r="A17" s="6" t="s">
        <v>25</v>
      </c>
      <c r="B17" s="1"/>
      <c r="C17" s="16">
        <v>4500</v>
      </c>
      <c r="D17" s="10">
        <f t="shared" si="3"/>
        <v>0</v>
      </c>
      <c r="E17" s="21" t="s">
        <v>46</v>
      </c>
      <c r="F17" s="109"/>
      <c r="G17" s="16">
        <v>150</v>
      </c>
      <c r="H17" s="44">
        <f t="shared" si="0"/>
        <v>0</v>
      </c>
      <c r="I17" s="21" t="s">
        <v>88</v>
      </c>
      <c r="J17" s="102"/>
      <c r="K17" s="16">
        <v>300</v>
      </c>
      <c r="L17" s="47">
        <f t="shared" si="1"/>
        <v>0</v>
      </c>
      <c r="M17" s="28" t="s">
        <v>64</v>
      </c>
      <c r="N17" s="114"/>
      <c r="O17" s="89">
        <v>600</v>
      </c>
      <c r="P17" s="12">
        <f t="shared" si="2"/>
        <v>0</v>
      </c>
    </row>
    <row r="18" spans="1:16" ht="12" customHeight="1" thickBot="1">
      <c r="A18" s="6" t="s">
        <v>26</v>
      </c>
      <c r="B18" s="1"/>
      <c r="C18" s="16">
        <v>4300</v>
      </c>
      <c r="D18" s="10">
        <f t="shared" si="3"/>
        <v>0</v>
      </c>
      <c r="E18" s="21" t="s">
        <v>47</v>
      </c>
      <c r="F18" s="109"/>
      <c r="G18" s="16">
        <v>50</v>
      </c>
      <c r="H18" s="44">
        <f t="shared" si="0"/>
        <v>0</v>
      </c>
      <c r="I18" s="21" t="s">
        <v>61</v>
      </c>
      <c r="J18" s="102"/>
      <c r="K18" s="16">
        <v>200</v>
      </c>
      <c r="L18" s="47">
        <f t="shared" si="1"/>
        <v>0</v>
      </c>
      <c r="M18" s="21" t="s">
        <v>65</v>
      </c>
      <c r="N18" s="112"/>
      <c r="O18" s="88">
        <v>600</v>
      </c>
      <c r="P18" s="12">
        <f t="shared" si="2"/>
        <v>0</v>
      </c>
    </row>
    <row r="19" spans="1:16" ht="12" customHeight="1" thickBot="1">
      <c r="A19" s="6" t="s">
        <v>9</v>
      </c>
      <c r="B19" s="1"/>
      <c r="C19" s="16">
        <v>5000</v>
      </c>
      <c r="D19" s="10">
        <f t="shared" si="3"/>
        <v>0</v>
      </c>
      <c r="E19" s="28" t="s">
        <v>48</v>
      </c>
      <c r="F19" s="109"/>
      <c r="G19" s="16">
        <v>50</v>
      </c>
      <c r="H19" s="44">
        <f t="shared" si="0"/>
        <v>0</v>
      </c>
      <c r="I19" s="21" t="s">
        <v>0</v>
      </c>
      <c r="J19" s="102"/>
      <c r="K19" s="16">
        <v>175</v>
      </c>
      <c r="L19" s="47">
        <f t="shared" si="1"/>
        <v>0</v>
      </c>
      <c r="M19" s="21" t="s">
        <v>79</v>
      </c>
      <c r="N19" s="132"/>
      <c r="O19" s="88">
        <v>600</v>
      </c>
      <c r="P19" s="12">
        <f t="shared" si="2"/>
        <v>0</v>
      </c>
    </row>
    <row r="20" spans="1:16" ht="12" customHeight="1" thickBot="1">
      <c r="A20" s="6" t="s">
        <v>22</v>
      </c>
      <c r="B20" s="1"/>
      <c r="C20" s="16">
        <v>4200</v>
      </c>
      <c r="D20" s="10">
        <f t="shared" si="3"/>
        <v>0</v>
      </c>
      <c r="E20" s="41" t="s">
        <v>49</v>
      </c>
      <c r="F20" s="109"/>
      <c r="G20" s="16">
        <v>350</v>
      </c>
      <c r="H20" s="44">
        <f t="shared" si="0"/>
        <v>0</v>
      </c>
      <c r="I20" s="21" t="s">
        <v>1</v>
      </c>
      <c r="J20" s="102"/>
      <c r="K20" s="16">
        <v>75</v>
      </c>
      <c r="L20" s="47">
        <f t="shared" si="1"/>
        <v>0</v>
      </c>
      <c r="M20" s="28" t="s">
        <v>82</v>
      </c>
      <c r="N20" s="114"/>
      <c r="O20" s="89">
        <v>400</v>
      </c>
      <c r="P20" s="12">
        <f t="shared" si="2"/>
        <v>0</v>
      </c>
    </row>
    <row r="21" spans="1:16" ht="12.75" customHeight="1" thickBot="1">
      <c r="A21" s="6" t="s">
        <v>27</v>
      </c>
      <c r="B21" s="1"/>
      <c r="C21" s="16">
        <v>4500</v>
      </c>
      <c r="D21" s="10">
        <f t="shared" si="3"/>
        <v>0</v>
      </c>
      <c r="E21" s="21" t="s">
        <v>50</v>
      </c>
      <c r="F21" s="109"/>
      <c r="G21" s="16">
        <v>350</v>
      </c>
      <c r="H21" s="44">
        <f t="shared" si="0"/>
        <v>0</v>
      </c>
      <c r="I21" s="21" t="s">
        <v>7</v>
      </c>
      <c r="J21" s="102"/>
      <c r="K21" s="16">
        <v>50</v>
      </c>
      <c r="L21" s="47">
        <f t="shared" si="1"/>
        <v>0</v>
      </c>
      <c r="M21" s="21" t="s">
        <v>66</v>
      </c>
      <c r="N21" s="112"/>
      <c r="O21" s="88">
        <v>400</v>
      </c>
      <c r="P21" s="12">
        <f t="shared" si="2"/>
        <v>0</v>
      </c>
    </row>
    <row r="22" spans="1:16" ht="12.75" customHeight="1" thickBot="1">
      <c r="A22" s="70" t="s">
        <v>30</v>
      </c>
      <c r="B22" s="33"/>
      <c r="C22" s="18">
        <v>2000</v>
      </c>
      <c r="D22" s="10">
        <f t="shared" si="3"/>
        <v>0</v>
      </c>
      <c r="E22" s="42" t="s">
        <v>51</v>
      </c>
      <c r="F22" s="109"/>
      <c r="G22" s="16">
        <v>350</v>
      </c>
      <c r="H22" s="44">
        <f t="shared" si="0"/>
        <v>0</v>
      </c>
      <c r="I22" s="28"/>
      <c r="J22" s="120"/>
      <c r="K22" s="17"/>
      <c r="L22" s="47">
        <f t="shared" si="1"/>
        <v>0</v>
      </c>
      <c r="M22" s="21" t="s">
        <v>81</v>
      </c>
      <c r="N22" s="112"/>
      <c r="O22" s="88">
        <v>400</v>
      </c>
      <c r="P22" s="12">
        <f t="shared" si="2"/>
        <v>0</v>
      </c>
    </row>
    <row r="23" spans="1:16" ht="12.75" customHeight="1" thickBot="1">
      <c r="A23" s="6" t="s">
        <v>10</v>
      </c>
      <c r="B23" s="1"/>
      <c r="C23" s="16">
        <v>3000</v>
      </c>
      <c r="D23" s="10">
        <f t="shared" si="3"/>
        <v>0</v>
      </c>
      <c r="E23" s="41" t="s">
        <v>52</v>
      </c>
      <c r="F23" s="109"/>
      <c r="G23" s="16">
        <v>350</v>
      </c>
      <c r="H23" s="44">
        <f t="shared" si="0"/>
        <v>0</v>
      </c>
      <c r="I23" s="6"/>
      <c r="J23" s="102"/>
      <c r="K23" s="16"/>
      <c r="L23" s="47">
        <f t="shared" si="1"/>
        <v>0</v>
      </c>
      <c r="M23" s="21" t="s">
        <v>67</v>
      </c>
      <c r="N23" s="112"/>
      <c r="O23" s="88">
        <v>400</v>
      </c>
      <c r="P23" s="12">
        <f t="shared" si="2"/>
        <v>0</v>
      </c>
    </row>
    <row r="24" spans="1:16" ht="12.75" customHeight="1" thickBot="1">
      <c r="A24" s="6" t="s">
        <v>12</v>
      </c>
      <c r="B24" s="1"/>
      <c r="C24" s="16">
        <v>2500</v>
      </c>
      <c r="D24" s="10">
        <f t="shared" si="3"/>
        <v>0</v>
      </c>
      <c r="E24" s="41" t="s">
        <v>53</v>
      </c>
      <c r="F24" s="110"/>
      <c r="G24" s="17">
        <v>350</v>
      </c>
      <c r="H24" s="44">
        <f t="shared" si="0"/>
        <v>0</v>
      </c>
      <c r="I24" s="6"/>
      <c r="J24" s="102"/>
      <c r="K24" s="16"/>
      <c r="L24" s="47">
        <f t="shared" si="1"/>
        <v>0</v>
      </c>
      <c r="M24" s="21" t="s">
        <v>68</v>
      </c>
      <c r="N24" s="112"/>
      <c r="O24" s="88">
        <v>400</v>
      </c>
      <c r="P24" s="12">
        <f t="shared" si="2"/>
        <v>0</v>
      </c>
    </row>
    <row r="25" spans="1:16" ht="12.75" customHeight="1" thickBot="1">
      <c r="A25" s="6" t="s">
        <v>11</v>
      </c>
      <c r="B25" s="1"/>
      <c r="C25" s="16">
        <v>2500</v>
      </c>
      <c r="D25" s="10">
        <f t="shared" si="3"/>
        <v>0</v>
      </c>
      <c r="E25" s="43" t="s">
        <v>54</v>
      </c>
      <c r="F25" s="111"/>
      <c r="G25" s="16">
        <v>350</v>
      </c>
      <c r="H25" s="44">
        <f t="shared" si="0"/>
        <v>0</v>
      </c>
      <c r="I25" s="6"/>
      <c r="J25" s="102"/>
      <c r="K25" s="16"/>
      <c r="L25" s="47">
        <f t="shared" si="1"/>
        <v>0</v>
      </c>
      <c r="M25" s="43" t="s">
        <v>69</v>
      </c>
      <c r="N25" s="114"/>
      <c r="O25" s="89">
        <v>400</v>
      </c>
      <c r="P25" s="12">
        <f t="shared" si="2"/>
        <v>0</v>
      </c>
    </row>
    <row r="26" spans="1:16" ht="12" customHeight="1" thickBot="1">
      <c r="A26" s="6" t="s">
        <v>93</v>
      </c>
      <c r="B26" s="1"/>
      <c r="C26" s="16">
        <v>3000</v>
      </c>
      <c r="D26" s="10">
        <f t="shared" si="3"/>
        <v>0</v>
      </c>
      <c r="E26" s="28" t="s">
        <v>103</v>
      </c>
      <c r="G26" s="18">
        <v>150</v>
      </c>
      <c r="H26" s="44">
        <f t="shared" si="0"/>
        <v>0</v>
      </c>
      <c r="I26" s="1"/>
      <c r="J26" s="102"/>
      <c r="K26" s="1"/>
      <c r="L26" s="45"/>
      <c r="M26" s="42" t="s">
        <v>80</v>
      </c>
      <c r="N26" s="133"/>
      <c r="O26" s="90">
        <v>400</v>
      </c>
      <c r="P26" s="12">
        <f t="shared" si="2"/>
        <v>0</v>
      </c>
    </row>
    <row r="27" spans="1:16" ht="12" customHeight="1" thickBot="1">
      <c r="A27" s="6" t="s">
        <v>28</v>
      </c>
      <c r="B27" s="1"/>
      <c r="C27" s="16">
        <v>2500</v>
      </c>
      <c r="D27" s="10">
        <f t="shared" si="3"/>
        <v>0</v>
      </c>
      <c r="E27" s="41" t="s">
        <v>55</v>
      </c>
      <c r="F27" s="111"/>
      <c r="G27" s="16">
        <v>150</v>
      </c>
      <c r="H27" s="44">
        <f t="shared" si="0"/>
        <v>0</v>
      </c>
      <c r="I27" s="25"/>
      <c r="J27" s="102"/>
      <c r="K27" s="12"/>
      <c r="L27" s="12"/>
      <c r="M27" s="1"/>
      <c r="N27" s="112"/>
      <c r="O27" s="91"/>
      <c r="P27" s="1"/>
    </row>
    <row r="28" spans="1:16" ht="11.25" customHeight="1" thickBot="1">
      <c r="A28" s="6" t="s">
        <v>29</v>
      </c>
      <c r="B28" s="1"/>
      <c r="C28" s="16">
        <v>2200</v>
      </c>
      <c r="D28" s="10">
        <f t="shared" si="3"/>
        <v>0</v>
      </c>
      <c r="E28" s="41" t="s">
        <v>56</v>
      </c>
      <c r="F28" s="111"/>
      <c r="G28" s="16">
        <v>150</v>
      </c>
      <c r="H28" s="44">
        <f t="shared" si="0"/>
        <v>0</v>
      </c>
      <c r="I28" s="63"/>
      <c r="J28" s="104"/>
      <c r="K28" s="66"/>
      <c r="L28" s="62"/>
      <c r="M28" s="63"/>
      <c r="N28" s="115"/>
      <c r="O28" s="92"/>
      <c r="P28" s="93"/>
    </row>
    <row r="29" spans="1:16" ht="12" customHeight="1" thickBot="1">
      <c r="A29" s="34" t="s">
        <v>75</v>
      </c>
      <c r="B29" s="1"/>
      <c r="C29" s="16">
        <v>1500</v>
      </c>
      <c r="D29" s="10">
        <f t="shared" si="3"/>
        <v>0</v>
      </c>
      <c r="E29" s="41" t="s">
        <v>57</v>
      </c>
      <c r="F29" s="111"/>
      <c r="G29" s="16">
        <v>150</v>
      </c>
      <c r="H29" s="44">
        <f t="shared" si="0"/>
        <v>0</v>
      </c>
      <c r="I29" s="35" t="s">
        <v>92</v>
      </c>
      <c r="J29" s="121">
        <f>SUM(J14:J27)</f>
        <v>0</v>
      </c>
      <c r="K29" s="24"/>
      <c r="L29" s="15">
        <f>SUM(L14:L21)</f>
        <v>0</v>
      </c>
      <c r="M29" s="35" t="s">
        <v>92</v>
      </c>
      <c r="N29" s="116">
        <f>SUM(N14:N26)</f>
        <v>0</v>
      </c>
      <c r="O29" s="24"/>
      <c r="P29" s="12">
        <f>SUM(P14:P26)</f>
        <v>0</v>
      </c>
    </row>
    <row r="30" spans="1:16" ht="12" customHeight="1" thickBot="1">
      <c r="A30" s="34" t="s">
        <v>31</v>
      </c>
      <c r="B30" s="1"/>
      <c r="C30" s="16">
        <v>2000</v>
      </c>
      <c r="D30" s="10">
        <f t="shared" si="3"/>
        <v>0</v>
      </c>
      <c r="E30" s="43" t="s">
        <v>58</v>
      </c>
      <c r="F30" s="112"/>
      <c r="G30" s="16">
        <v>150</v>
      </c>
      <c r="H30" s="44">
        <f t="shared" si="0"/>
        <v>0</v>
      </c>
      <c r="I30" s="79"/>
      <c r="J30" s="103"/>
      <c r="K30" s="76"/>
      <c r="L30" s="76"/>
      <c r="M30" s="79"/>
      <c r="N30" s="134"/>
      <c r="O30" s="79"/>
      <c r="P30" s="79"/>
    </row>
    <row r="31" spans="1:15" ht="12" customHeight="1" thickBot="1">
      <c r="A31" s="34" t="s">
        <v>32</v>
      </c>
      <c r="B31" s="1"/>
      <c r="C31" s="19">
        <v>1000</v>
      </c>
      <c r="D31" s="10">
        <f t="shared" si="3"/>
        <v>0</v>
      </c>
      <c r="E31" s="6" t="s">
        <v>104</v>
      </c>
      <c r="F31" s="112"/>
      <c r="G31" s="16">
        <v>150</v>
      </c>
      <c r="H31" s="44">
        <f t="shared" si="0"/>
        <v>0</v>
      </c>
      <c r="I31" s="3"/>
      <c r="J31" s="103"/>
      <c r="K31" s="76"/>
      <c r="L31" s="76"/>
      <c r="M31" s="3"/>
      <c r="N31" s="114"/>
      <c r="O31" s="3"/>
    </row>
    <row r="32" spans="1:15" ht="12" customHeight="1" thickBot="1">
      <c r="A32" s="34" t="s">
        <v>33</v>
      </c>
      <c r="B32" s="1"/>
      <c r="C32" s="20">
        <v>1000</v>
      </c>
      <c r="D32" s="10">
        <f t="shared" si="3"/>
        <v>0</v>
      </c>
      <c r="E32" s="6" t="s">
        <v>105</v>
      </c>
      <c r="F32" s="112"/>
      <c r="G32" s="16">
        <v>150</v>
      </c>
      <c r="H32" s="44">
        <f t="shared" si="0"/>
        <v>0</v>
      </c>
      <c r="I32" s="3"/>
      <c r="J32" s="103"/>
      <c r="K32" s="76"/>
      <c r="L32" s="76"/>
      <c r="M32" s="3"/>
      <c r="N32" s="114"/>
      <c r="O32" s="3"/>
    </row>
    <row r="33" spans="1:15" ht="12.75" customHeight="1">
      <c r="A33" s="34" t="s">
        <v>34</v>
      </c>
      <c r="B33" s="1"/>
      <c r="C33" s="20">
        <v>1000</v>
      </c>
      <c r="D33" s="10">
        <f t="shared" si="3"/>
        <v>0</v>
      </c>
      <c r="E33" s="6" t="s">
        <v>106</v>
      </c>
      <c r="F33" s="112"/>
      <c r="G33" s="16">
        <v>150</v>
      </c>
      <c r="H33" s="44">
        <f t="shared" si="0"/>
        <v>0</v>
      </c>
      <c r="I33" s="3"/>
      <c r="J33" s="103"/>
      <c r="K33" s="76"/>
      <c r="L33" s="76"/>
      <c r="M33" s="3"/>
      <c r="N33" s="114"/>
      <c r="O33" s="3"/>
    </row>
    <row r="34" spans="1:15" ht="12.75" customHeight="1">
      <c r="A34" s="6" t="s">
        <v>13</v>
      </c>
      <c r="B34" s="1"/>
      <c r="C34" s="16">
        <v>3000</v>
      </c>
      <c r="D34" s="10">
        <f t="shared" si="3"/>
        <v>0</v>
      </c>
      <c r="E34" s="32"/>
      <c r="F34" s="113"/>
      <c r="G34" s="33"/>
      <c r="H34" s="10"/>
      <c r="I34" s="3"/>
      <c r="J34" s="103"/>
      <c r="K34" s="76"/>
      <c r="L34" s="76"/>
      <c r="M34" s="3"/>
      <c r="N34" s="114"/>
      <c r="O34" s="3"/>
    </row>
    <row r="35" spans="1:15" ht="12.75" customHeight="1">
      <c r="A35" s="6" t="s">
        <v>20</v>
      </c>
      <c r="B35" s="1"/>
      <c r="C35" s="16">
        <v>750</v>
      </c>
      <c r="D35" s="10">
        <f t="shared" si="3"/>
        <v>0</v>
      </c>
      <c r="E35" s="32"/>
      <c r="F35" s="113"/>
      <c r="G35" s="33"/>
      <c r="H35" s="10"/>
      <c r="I35" s="3"/>
      <c r="J35" s="103"/>
      <c r="K35" s="76"/>
      <c r="L35" s="76"/>
      <c r="M35" s="3"/>
      <c r="N35" s="114"/>
      <c r="O35" s="3"/>
    </row>
    <row r="36" spans="1:8" ht="12.75" customHeight="1">
      <c r="A36" s="34" t="s">
        <v>94</v>
      </c>
      <c r="C36" s="18">
        <v>1000</v>
      </c>
      <c r="D36" s="10">
        <f t="shared" si="3"/>
        <v>0</v>
      </c>
      <c r="E36" s="32"/>
      <c r="F36" s="113"/>
      <c r="G36" s="33"/>
      <c r="H36" s="12"/>
    </row>
    <row r="37" spans="1:8" ht="12.75" customHeight="1">
      <c r="A37" s="70" t="s">
        <v>95</v>
      </c>
      <c r="B37" s="1"/>
      <c r="C37" s="16">
        <v>1000</v>
      </c>
      <c r="D37" s="10">
        <f t="shared" si="3"/>
        <v>0</v>
      </c>
      <c r="E37" s="25"/>
      <c r="F37" s="112"/>
      <c r="G37" s="1"/>
      <c r="H37" s="12"/>
    </row>
    <row r="38" spans="1:8" ht="12.75" customHeight="1">
      <c r="A38" s="6" t="s">
        <v>35</v>
      </c>
      <c r="B38" s="1"/>
      <c r="C38" s="16">
        <v>1500</v>
      </c>
      <c r="D38" s="10">
        <f t="shared" si="3"/>
        <v>0</v>
      </c>
      <c r="E38" s="25"/>
      <c r="F38" s="112"/>
      <c r="G38" s="1"/>
      <c r="H38" s="12"/>
    </row>
    <row r="39" spans="1:8" ht="12.75" customHeight="1">
      <c r="A39" s="34" t="s">
        <v>39</v>
      </c>
      <c r="B39" s="1"/>
      <c r="C39" s="16">
        <v>1350</v>
      </c>
      <c r="D39" s="10">
        <f t="shared" si="3"/>
        <v>0</v>
      </c>
      <c r="E39" s="25"/>
      <c r="F39" s="112"/>
      <c r="G39" s="1"/>
      <c r="H39" s="12"/>
    </row>
    <row r="40" spans="1:8" ht="12.75" customHeight="1">
      <c r="A40" s="34" t="s">
        <v>40</v>
      </c>
      <c r="B40" s="5"/>
      <c r="C40" s="16">
        <v>1200</v>
      </c>
      <c r="D40" s="10">
        <f t="shared" si="3"/>
        <v>0</v>
      </c>
      <c r="E40" s="25"/>
      <c r="F40" s="112"/>
      <c r="G40" s="1"/>
      <c r="H40" s="12"/>
    </row>
    <row r="41" spans="1:8" ht="12" customHeight="1">
      <c r="A41" s="6" t="s">
        <v>38</v>
      </c>
      <c r="B41" s="1"/>
      <c r="C41" s="16">
        <v>1000</v>
      </c>
      <c r="D41" s="10">
        <f t="shared" si="3"/>
        <v>0</v>
      </c>
      <c r="E41" s="25"/>
      <c r="F41" s="112"/>
      <c r="G41" s="1"/>
      <c r="H41" s="12"/>
    </row>
    <row r="42" spans="1:8" ht="12" customHeight="1">
      <c r="A42" s="6" t="s">
        <v>36</v>
      </c>
      <c r="B42" s="1"/>
      <c r="C42" s="16">
        <v>1000</v>
      </c>
      <c r="D42" s="10">
        <f t="shared" si="3"/>
        <v>0</v>
      </c>
      <c r="E42" s="21"/>
      <c r="F42" s="109"/>
      <c r="G42" s="16"/>
      <c r="H42" s="12"/>
    </row>
    <row r="43" spans="1:15" ht="12" customHeight="1">
      <c r="A43" s="6" t="s">
        <v>37</v>
      </c>
      <c r="B43" s="1"/>
      <c r="C43" s="16">
        <v>1000</v>
      </c>
      <c r="D43" s="10">
        <f t="shared" si="3"/>
        <v>0</v>
      </c>
      <c r="E43" s="21"/>
      <c r="F43" s="109"/>
      <c r="G43" s="16"/>
      <c r="H43" s="12"/>
      <c r="I43" s="26"/>
      <c r="J43" s="122"/>
      <c r="K43" s="56" t="s">
        <v>72</v>
      </c>
      <c r="L43" s="26"/>
      <c r="M43" s="140" t="s">
        <v>101</v>
      </c>
      <c r="N43" s="141"/>
      <c r="O43" s="142"/>
    </row>
    <row r="44" spans="1:15" ht="13.5" customHeight="1">
      <c r="A44" s="34" t="s">
        <v>14</v>
      </c>
      <c r="B44" s="5"/>
      <c r="C44" s="16">
        <v>1000</v>
      </c>
      <c r="D44" s="10">
        <f t="shared" si="3"/>
        <v>0</v>
      </c>
      <c r="E44" s="21"/>
      <c r="F44" s="109"/>
      <c r="G44" s="10"/>
      <c r="H44" s="1"/>
      <c r="I44" s="53" t="s">
        <v>70</v>
      </c>
      <c r="J44" s="123" t="s">
        <v>17</v>
      </c>
      <c r="K44" s="54" t="s">
        <v>73</v>
      </c>
      <c r="L44" s="55" t="s">
        <v>18</v>
      </c>
      <c r="M44" s="143"/>
      <c r="N44" s="144"/>
      <c r="O44" s="145"/>
    </row>
    <row r="45" spans="1:15" ht="13.5">
      <c r="A45" s="34" t="s">
        <v>41</v>
      </c>
      <c r="B45" s="5"/>
      <c r="C45" s="16">
        <v>500</v>
      </c>
      <c r="D45" s="10">
        <f t="shared" si="3"/>
        <v>0</v>
      </c>
      <c r="E45" s="25"/>
      <c r="F45" s="112"/>
      <c r="G45" s="1"/>
      <c r="H45" s="27"/>
      <c r="I45" s="1" t="s">
        <v>71</v>
      </c>
      <c r="J45" s="101"/>
      <c r="K45" s="10">
        <v>20</v>
      </c>
      <c r="L45" s="13">
        <f>SUM(J45*K45)</f>
        <v>0</v>
      </c>
      <c r="M45" s="83" t="s">
        <v>97</v>
      </c>
      <c r="N45" s="106">
        <f>SUM(B51)</f>
        <v>0</v>
      </c>
      <c r="O45" s="12">
        <f>SUM(D51)</f>
        <v>0</v>
      </c>
    </row>
    <row r="46" spans="1:15" ht="14.25" customHeight="1">
      <c r="A46" s="34" t="s">
        <v>42</v>
      </c>
      <c r="B46" s="5"/>
      <c r="C46" s="16">
        <v>750</v>
      </c>
      <c r="D46" s="10">
        <f t="shared" si="3"/>
        <v>0</v>
      </c>
      <c r="E46" s="1"/>
      <c r="F46" s="112"/>
      <c r="G46" s="1"/>
      <c r="H46" s="9"/>
      <c r="I46" s="87"/>
      <c r="J46" s="124"/>
      <c r="K46" s="15"/>
      <c r="L46" s="1"/>
      <c r="M46" s="81" t="s">
        <v>96</v>
      </c>
      <c r="N46" s="129">
        <f>SUM(F51)</f>
        <v>0</v>
      </c>
      <c r="O46" s="12">
        <f>SUM(H51)</f>
        <v>0</v>
      </c>
    </row>
    <row r="47" spans="1:15" ht="15.75" customHeight="1">
      <c r="A47" s="3"/>
      <c r="B47" s="3"/>
      <c r="C47" s="3"/>
      <c r="D47" s="3"/>
      <c r="E47" s="3"/>
      <c r="F47" s="114"/>
      <c r="G47" s="86"/>
      <c r="H47" s="3"/>
      <c r="I47" s="1"/>
      <c r="J47" s="102"/>
      <c r="K47" s="1"/>
      <c r="L47" s="1"/>
      <c r="M47" s="84" t="s">
        <v>100</v>
      </c>
      <c r="N47" s="129">
        <f>SUM(J29)</f>
        <v>0</v>
      </c>
      <c r="O47" s="12">
        <f>SUM(L29)</f>
        <v>0</v>
      </c>
    </row>
    <row r="48" spans="1:15" ht="16.5" customHeight="1">
      <c r="A48" s="3"/>
      <c r="B48" s="3"/>
      <c r="C48" s="3"/>
      <c r="D48" s="3"/>
      <c r="E48" s="3"/>
      <c r="F48" s="114"/>
      <c r="G48" s="86"/>
      <c r="H48" s="3"/>
      <c r="I48" s="1"/>
      <c r="J48" s="120"/>
      <c r="K48" s="14"/>
      <c r="L48" s="14"/>
      <c r="M48" s="82" t="s">
        <v>98</v>
      </c>
      <c r="N48" s="130">
        <f>SUM(N29)</f>
        <v>0</v>
      </c>
      <c r="O48" s="80">
        <f>SUM(P29)</f>
        <v>0</v>
      </c>
    </row>
    <row r="49" spans="1:15" ht="15" customHeight="1" thickBot="1">
      <c r="A49" s="3"/>
      <c r="B49" s="3"/>
      <c r="C49" s="3"/>
      <c r="D49" s="3"/>
      <c r="E49" s="3"/>
      <c r="F49" s="114"/>
      <c r="G49" s="86"/>
      <c r="H49" s="3"/>
      <c r="I49" s="1"/>
      <c r="J49" s="125"/>
      <c r="K49" s="29"/>
      <c r="L49" s="29"/>
      <c r="M49" s="85" t="s">
        <v>99</v>
      </c>
      <c r="N49" s="131">
        <f>SUM(J51)</f>
        <v>0</v>
      </c>
      <c r="O49" s="50">
        <f>SUM(L51)</f>
        <v>0</v>
      </c>
    </row>
    <row r="50" spans="1:15" ht="16.5" customHeight="1" thickBot="1" thickTop="1">
      <c r="A50" s="77"/>
      <c r="B50" s="64"/>
      <c r="C50" s="65"/>
      <c r="D50" s="62"/>
      <c r="E50" s="63"/>
      <c r="F50" s="115"/>
      <c r="G50" s="66"/>
      <c r="H50" s="62"/>
      <c r="I50" s="67"/>
      <c r="J50" s="126"/>
      <c r="K50" s="68"/>
      <c r="L50" s="68"/>
      <c r="M50" s="48" t="s">
        <v>16</v>
      </c>
      <c r="N50" s="128"/>
      <c r="O50" s="75">
        <f>SUM(O45:O49)</f>
        <v>0</v>
      </c>
    </row>
    <row r="51" spans="1:15" ht="12.75" customHeight="1" thickTop="1">
      <c r="A51" s="71" t="s">
        <v>92</v>
      </c>
      <c r="B51" s="116">
        <f>SUM(B14:B33)</f>
        <v>0</v>
      </c>
      <c r="C51" s="22"/>
      <c r="D51" s="15">
        <f>SUM(D14:D46)</f>
        <v>0</v>
      </c>
      <c r="E51" s="35" t="s">
        <v>92</v>
      </c>
      <c r="F51" s="116">
        <f>SUM(F14:F33)</f>
        <v>0</v>
      </c>
      <c r="G51" s="22"/>
      <c r="H51" s="36">
        <f>SUM(H14:H33)</f>
        <v>0</v>
      </c>
      <c r="I51" s="11" t="s">
        <v>92</v>
      </c>
      <c r="J51" s="127">
        <f>SUM(J45:J50)</f>
        <v>0</v>
      </c>
      <c r="K51" s="78"/>
      <c r="L51" s="13">
        <f>SUM(L45)</f>
        <v>0</v>
      </c>
      <c r="O51" s="49"/>
    </row>
    <row r="52" spans="1:10" ht="15" customHeight="1">
      <c r="A52" s="137" t="s">
        <v>2</v>
      </c>
      <c r="B52" s="138"/>
      <c r="C52" s="138"/>
      <c r="D52" s="8"/>
      <c r="E52" s="3"/>
      <c r="F52" s="114"/>
      <c r="G52" s="3"/>
      <c r="H52" s="3"/>
      <c r="I52" s="3"/>
      <c r="J52" s="103"/>
    </row>
    <row r="53" spans="1:15" ht="15" customHeight="1">
      <c r="A53" s="150" t="s">
        <v>3</v>
      </c>
      <c r="B53" s="151"/>
      <c r="C53" s="151"/>
      <c r="D53" s="4"/>
      <c r="E53" s="4"/>
      <c r="F53" s="117"/>
      <c r="G53" s="4"/>
      <c r="H53" s="4"/>
      <c r="I53" s="151" t="s">
        <v>5</v>
      </c>
      <c r="J53" s="151"/>
      <c r="K53" s="3"/>
      <c r="L53" s="3"/>
      <c r="M53" s="147" t="s">
        <v>15</v>
      </c>
      <c r="N53" s="147"/>
      <c r="O53" s="147"/>
    </row>
    <row r="54" spans="1:13" ht="16.5" customHeight="1">
      <c r="A54" s="148" t="s">
        <v>4</v>
      </c>
      <c r="B54" s="149"/>
      <c r="C54" s="149"/>
      <c r="D54" s="4"/>
      <c r="E54" s="4"/>
      <c r="F54" s="117"/>
      <c r="G54" s="4"/>
      <c r="H54" s="4"/>
      <c r="I54" s="149" t="s">
        <v>6</v>
      </c>
      <c r="J54" s="149"/>
      <c r="M54" s="7"/>
    </row>
    <row r="55" spans="1:13" ht="15" customHeight="1">
      <c r="A55" s="8"/>
      <c r="B55" s="8"/>
      <c r="C55" s="8"/>
      <c r="D55" s="8"/>
      <c r="E55" s="8"/>
      <c r="F55" s="118"/>
      <c r="G55" s="8"/>
      <c r="H55" s="8"/>
      <c r="I55" s="8"/>
      <c r="J55" s="105"/>
      <c r="M55" s="7"/>
    </row>
    <row r="56" spans="1:13" ht="13.5">
      <c r="A56" s="72" t="s">
        <v>77</v>
      </c>
      <c r="B56" s="3"/>
      <c r="C56" s="73"/>
      <c r="D56" s="3"/>
      <c r="E56" s="3"/>
      <c r="M56" s="37" t="s">
        <v>84</v>
      </c>
    </row>
  </sheetData>
  <sheetProtection/>
  <mergeCells count="13">
    <mergeCell ref="M53:O53"/>
    <mergeCell ref="A54:C54"/>
    <mergeCell ref="I54:J54"/>
    <mergeCell ref="A53:C53"/>
    <mergeCell ref="I53:J53"/>
    <mergeCell ref="O4:Q4"/>
    <mergeCell ref="A7:P7"/>
    <mergeCell ref="A9:P9"/>
    <mergeCell ref="A52:C52"/>
    <mergeCell ref="A11:P11"/>
    <mergeCell ref="B12:D12"/>
    <mergeCell ref="M43:O44"/>
    <mergeCell ref="O6:P6"/>
  </mergeCells>
  <printOptions/>
  <pageMargins left="0" right="0" top="0" bottom="0" header="0.5" footer="0.25"/>
  <pageSetup horizontalDpi="600" verticalDpi="600" orientation="landscape" paperSize="5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 Zion COGIC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bajorda</dc:creator>
  <cp:keywords/>
  <dc:description/>
  <cp:lastModifiedBy>louis</cp:lastModifiedBy>
  <cp:lastPrinted>2012-10-15T18:17:19Z</cp:lastPrinted>
  <dcterms:created xsi:type="dcterms:W3CDTF">2003-10-23T16:26:22Z</dcterms:created>
  <dcterms:modified xsi:type="dcterms:W3CDTF">2023-04-14T02:56:25Z</dcterms:modified>
  <cp:category/>
  <cp:version/>
  <cp:contentType/>
  <cp:contentStatus/>
</cp:coreProperties>
</file>